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UENTA PUBLICA 2019\TITULO V PUBLICAR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21" i="1"/>
  <c r="F24" i="1"/>
  <c r="G24" i="1" s="1"/>
  <c r="F23" i="1"/>
  <c r="G23" i="1" s="1"/>
  <c r="F22" i="1"/>
  <c r="G22" i="1" s="1"/>
  <c r="F21" i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<sst xmlns="http://schemas.openxmlformats.org/spreadsheetml/2006/main" count="33" uniqueCount="32">
  <si>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</si>
  <si>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</si>
  <si>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</si>
  <si>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</si>
  <si>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</si>
  <si>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</si>
  <si>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</si>
  <si>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</si>
  <si>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</si>
  <si>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</si>
  <si>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</si>
  <si>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</si>
  <si>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</si>
  <si>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</si>
  <si>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</si>
  <si>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</si>
  <si>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</si>
  <si>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</si>
  <si>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</si>
  <si>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</si>
  <si>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</si>
  <si>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</si>
  <si>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</si>
  <si>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</si>
  <si>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</si>
  <si>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</si>
  <si>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DEL ACTIVO
Del 1 de Enero al AL 31 DE DICIEMBRE DEL 2019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</si>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</sst>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activeCell="B25" sqref="B25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5" width="18.85546875" style="1" customWidth="1"/>
    <col min="6" max="6" width="26" style="1" customWidth="1"/>
    <col min="7" max="7" width="18.85546875" style="1" customWidth="1"/>
    <col min="8" max="16384" width="12" style="1"/>
  </cols>
  <sheetData>
    <row r="1" spans="1:7" ht="39.9" customHeight="1" x14ac:dyDescent="0.2">
      <c r="A1" s="23" t="s">
        <v>26</v>
      </c>
      <c r="B1" s="24"/>
      <c r="C1" s="24"/>
      <c r="D1" s="24"/>
      <c r="E1" s="24"/>
      <c r="F1" s="24"/>
      <c r="G1" s="25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10314773.58</v>
      </c>
      <c r="D4" s="13">
        <f>SUM(D6+D15)</f>
        <v>48045090.949999996</v>
      </c>
      <c r="E4" s="13">
        <f>SUM(E6+E15)</f>
        <v>47727087.629999995</v>
      </c>
      <c r="F4" s="13">
        <f>SUM(F6+F15)</f>
        <v>10632776.899999999</v>
      </c>
      <c r="G4" s="13">
        <f>SUM(G6+G15)</f>
        <v>318003.31999999878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2578315.33</v>
      </c>
      <c r="D6" s="13">
        <f>SUM(D7:D13)</f>
        <v>47708997.479999997</v>
      </c>
      <c r="E6" s="13">
        <f>SUM(E7:E13)</f>
        <v>47296832.299999997</v>
      </c>
      <c r="F6" s="13">
        <f>SUM(F7:F13)</f>
        <v>2990480.5099999988</v>
      </c>
      <c r="G6" s="18">
        <f>SUM(G7:G13)</f>
        <v>412165.17999999877</v>
      </c>
    </row>
    <row r="7" spans="1:7" x14ac:dyDescent="0.2">
      <c r="A7" s="3">
        <v>1110</v>
      </c>
      <c r="B7" s="7" t="s">
        <v>9</v>
      </c>
      <c r="C7" s="18">
        <v>803861</v>
      </c>
      <c r="D7" s="18">
        <v>23970464.289999999</v>
      </c>
      <c r="E7" s="18">
        <v>22926425.760000002</v>
      </c>
      <c r="F7" s="18">
        <f>C7+D7-E7</f>
        <v>1847899.5299999975</v>
      </c>
      <c r="G7" s="18">
        <f t="shared" ref="G7:G13" si="0">F7-C7</f>
        <v>1044038.5299999975</v>
      </c>
    </row>
    <row r="8" spans="1:7" x14ac:dyDescent="0.2">
      <c r="A8" s="3">
        <v>1120</v>
      </c>
      <c r="B8" s="7" t="s">
        <v>10</v>
      </c>
      <c r="C8" s="18">
        <v>523314.53</v>
      </c>
      <c r="D8" s="18">
        <v>21487062.809999999</v>
      </c>
      <c r="E8" s="18">
        <v>21500583.559999999</v>
      </c>
      <c r="F8" s="18">
        <f t="shared" ref="F8:F13" si="1">C8+D8-E8</f>
        <v>509793.78000000119</v>
      </c>
      <c r="G8" s="18">
        <f t="shared" si="0"/>
        <v>-13520.749999998836</v>
      </c>
    </row>
    <row r="9" spans="1:7" x14ac:dyDescent="0.2">
      <c r="A9" s="3">
        <v>1130</v>
      </c>
      <c r="B9" s="7" t="s">
        <v>11</v>
      </c>
      <c r="C9" s="18">
        <v>0</v>
      </c>
      <c r="D9" s="18">
        <v>24275.18</v>
      </c>
      <c r="E9" s="18">
        <v>24275.18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1251139.8</v>
      </c>
      <c r="D11" s="18">
        <v>2227195.2000000002</v>
      </c>
      <c r="E11" s="18">
        <v>2845547.8</v>
      </c>
      <c r="F11" s="18">
        <f t="shared" si="1"/>
        <v>632787.20000000019</v>
      </c>
      <c r="G11" s="18">
        <f t="shared" si="0"/>
        <v>-618352.59999999986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7736458.25</v>
      </c>
      <c r="D15" s="13">
        <f>SUM(D16:D24)</f>
        <v>336093.47</v>
      </c>
      <c r="E15" s="13">
        <f>SUM(E16:E24)</f>
        <v>430255.33</v>
      </c>
      <c r="F15" s="13">
        <f>SUM(F16:F24)</f>
        <v>7642296.3900000006</v>
      </c>
      <c r="G15" s="13">
        <f>SUM(G16:G24)</f>
        <v>-94161.859999999986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6741995.5300000003</v>
      </c>
      <c r="D18" s="19">
        <v>0</v>
      </c>
      <c r="E18" s="19">
        <v>0</v>
      </c>
      <c r="F18" s="19">
        <f t="shared" si="3"/>
        <v>6741995.5300000003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1682992.63</v>
      </c>
      <c r="D19" s="18">
        <v>311553.46999999997</v>
      </c>
      <c r="E19" s="18">
        <v>27420</v>
      </c>
      <c r="F19" s="18">
        <f t="shared" si="3"/>
        <v>1967126.0999999999</v>
      </c>
      <c r="G19" s="18">
        <f t="shared" si="2"/>
        <v>284133.46999999997</v>
      </c>
    </row>
    <row r="20" spans="1:7" x14ac:dyDescent="0.2">
      <c r="A20" s="3">
        <v>1250</v>
      </c>
      <c r="B20" s="7" t="s">
        <v>19</v>
      </c>
      <c r="C20" s="18">
        <v>64870</v>
      </c>
      <c r="D20" s="18">
        <v>24540</v>
      </c>
      <c r="E20" s="18">
        <v>4150</v>
      </c>
      <c r="F20" s="18">
        <f t="shared" si="3"/>
        <v>85260</v>
      </c>
      <c r="G20" s="18">
        <f t="shared" si="2"/>
        <v>20390</v>
      </c>
    </row>
    <row r="21" spans="1:7" x14ac:dyDescent="0.2">
      <c r="A21" s="3">
        <v>1260</v>
      </c>
      <c r="B21" s="7" t="s">
        <v>20</v>
      </c>
      <c r="C21" s="18">
        <v>-753399.91</v>
      </c>
      <c r="D21" s="18">
        <v>0</v>
      </c>
      <c r="E21" s="18">
        <v>398685.33</v>
      </c>
      <c r="F21" s="18">
        <f t="shared" si="3"/>
        <v>-1152085.24</v>
      </c>
      <c r="G21" s="18">
        <f t="shared" si="2"/>
        <v>-398685.32999999996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6" t="s">
        <v>25</v>
      </c>
      <c r="C26" s="26"/>
      <c r="D26" s="26"/>
      <c r="E26" s="26"/>
      <c r="F26" s="26"/>
      <c r="G26" s="26"/>
    </row>
    <row r="29" spans="1:7" ht="14.25" customHeight="1" x14ac:dyDescent="0.2">
      <c r="B29" s="20" t="s">
        <v>27</v>
      </c>
      <c r="C29" s="20"/>
      <c r="D29" s="21"/>
      <c r="E29" s="21"/>
      <c r="F29" s="20" t="s">
        <v>27</v>
      </c>
    </row>
    <row r="30" spans="1:7" x14ac:dyDescent="0.2">
      <c r="B30" s="22" t="s">
        <v>28</v>
      </c>
      <c r="C30" s="20"/>
      <c r="D30" s="21"/>
      <c r="E30" s="21"/>
      <c r="F30" s="21" t="s">
        <v>29</v>
      </c>
    </row>
    <row r="31" spans="1:7" x14ac:dyDescent="0.2">
      <c r="B31" s="20" t="s">
        <v>30</v>
      </c>
      <c r="C31" s="20"/>
      <c r="D31" s="21"/>
      <c r="E31" s="21"/>
      <c r="F31" s="21" t="s">
        <v>31</v>
      </c>
    </row>
  </sheetData>
  <sheetProtection formatCells="0" formatColumns="0" formatRows="0" autoFilter="0"/>
  <mergeCells count="2">
    <mergeCell ref="A1:G1"/>
    <mergeCell ref="B26:G2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2020-02-27T18:22:07Z</cp:lastPrinted>
  <dcterms:created xsi:type="dcterms:W3CDTF">2014-02-09T04:04:15Z</dcterms:created>
  <dcterms:modified xsi:type="dcterms:W3CDTF">2020-05-18T15:57:02Z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